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'Лист3'!$A$1:$L$54</definedName>
  </definedNames>
  <calcPr fullCalcOnLoad="1"/>
</workbook>
</file>

<file path=xl/sharedStrings.xml><?xml version="1.0" encoding="utf-8"?>
<sst xmlns="http://schemas.openxmlformats.org/spreadsheetml/2006/main" count="39" uniqueCount="39">
  <si>
    <t>Статьи доходов</t>
  </si>
  <si>
    <t>Статьи расходов</t>
  </si>
  <si>
    <t>Петропавловская 57</t>
  </si>
  <si>
    <t xml:space="preserve">Начислено населению </t>
  </si>
  <si>
    <t>Очистка кровли, козырьков от снега</t>
  </si>
  <si>
    <t>Поступление от населения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</si>
  <si>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</si>
  <si>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</si>
  <si>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</si>
  <si>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</si>
  <si>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</si>
  <si>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сумма, руб.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</si>
  <si>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</si>
  <si>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</si>
  <si>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</si>
  <si>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</si>
  <si>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Поступление от рекламы</t>
  </si>
  <si>
    <t xml:space="preserve">Поступление 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</si>
  <si>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</si>
  <si>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</si>
  <si>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</si>
  <si>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</si>
  <si>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</si>
  <si>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</si>
  <si>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</si>
  <si>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</si>
  <si>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</si>
  <si>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</si>
  <si>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</si>
  <si>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</si>
  <si>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</si>
  <si>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</si>
  <si>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</si>
  <si>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</si>
  <si>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</si>
  <si>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Ремонт, смена кровли, козырьков, желобов, водосточных труб, козырька и др. работы</t>
  </si>
  <si>
    <t>.-расходы по дезинсекции, дератизации</t>
  </si>
  <si>
    <t xml:space="preserve">.- обслуживание ВДГО </t>
  </si>
  <si>
    <t>Справочно. В связи с жалобами жиьцов на протечки кровли выполнены незапланироанные работы по ремонту кровли. В 2013г. выполнены в большем объеме работы по техническому обслуживанию, в т.ч. аварийные работы, работы выполнялись по заявкам. По результатам весеннего осмотра выполнены незапланированные общестроительные, сантехнические работы (из-за устройства канализации, ремонта водоснабжения), ремонт, окраска ограждений, контейнеров.  В связи с производственной необходимостью произведены незапланированные работы обслуживанию  ВДГО, проведены работ по дезинсекции, дератизации помещений; из-за увеличения объемов накапливаемого мусора увеличились расходы на уборку территории от мусора, расходы по сбору, вывозу мусора.  Из-за обильных снегопадов в большем объеме, чем запланировано, были выполнены работы по очистке кровли от снега. С 01.01.2013г. произошла реорганизация МУП УЖХ г. Уфы, МУП ЕРКЦ, в связи с чем изменились затраты и функции управляющей организации. Финансовый результат - перерасход - из-за  ремонта лестничной клетки, электромонтажных работы в 2010г.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</si>
</sst>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zoomScalePageLayoutView="0" workbookViewId="0" topLeftCell="A23">
      <selection activeCell="D37" sqref="D37"/>
    </sheetView>
  </sheetViews>
  <sheetFormatPr defaultColWidth="9.140625" defaultRowHeight="12.75"/>
  <cols>
    <col min="1" max="1" width="67.7109375" style="3" customWidth="1"/>
    <col min="2" max="2" width="20.57421875" style="4" customWidth="1"/>
    <col min="3" max="16384" width="9.140625" style="1" customWidth="1"/>
  </cols>
  <sheetData>
    <row r="1" ht="11.25">
      <c r="A1" s="3" t="s">
        <v>15</v>
      </c>
    </row>
    <row r="2" spans="1:2" ht="15.75" customHeight="1">
      <c r="A2" s="5" t="s">
        <v>30</v>
      </c>
      <c r="B2" s="7"/>
    </row>
    <row r="3" spans="1:2" ht="13.5" customHeight="1">
      <c r="A3" s="5" t="s">
        <v>31</v>
      </c>
      <c r="B3" s="8" t="s">
        <v>2</v>
      </c>
    </row>
    <row r="4" spans="1:2" s="2" customFormat="1" ht="15.75" customHeight="1">
      <c r="A4" s="9" t="s">
        <v>0</v>
      </c>
      <c r="B4" s="10" t="s">
        <v>11</v>
      </c>
    </row>
    <row r="5" spans="1:2" ht="11.25">
      <c r="A5" s="11" t="s">
        <v>18</v>
      </c>
      <c r="B5" s="12">
        <v>53989</v>
      </c>
    </row>
    <row r="6" spans="1:2" ht="11.25">
      <c r="A6" s="9" t="s">
        <v>3</v>
      </c>
      <c r="B6" s="10">
        <v>188953</v>
      </c>
    </row>
    <row r="7" spans="1:2" ht="11.25">
      <c r="A7" s="9" t="s">
        <v>5</v>
      </c>
      <c r="B7" s="10">
        <v>195177</v>
      </c>
    </row>
    <row r="8" spans="1:2" ht="11.25">
      <c r="A8" s="9" t="s">
        <v>32</v>
      </c>
      <c r="B8" s="10">
        <v>1485</v>
      </c>
    </row>
    <row r="9" spans="1:2" s="2" customFormat="1" ht="11.25">
      <c r="A9" s="9" t="s">
        <v>16</v>
      </c>
      <c r="B9" s="10">
        <v>1362</v>
      </c>
    </row>
    <row r="10" spans="1:2" ht="11.25">
      <c r="A10" s="9" t="s">
        <v>17</v>
      </c>
      <c r="B10" s="10">
        <v>196538</v>
      </c>
    </row>
    <row r="11" spans="1:2" ht="11.25">
      <c r="A11" s="13" t="s">
        <v>33</v>
      </c>
      <c r="B11" s="12">
        <v>47889</v>
      </c>
    </row>
    <row r="12" spans="1:2" ht="11.25">
      <c r="A12" s="9"/>
      <c r="B12" s="10"/>
    </row>
    <row r="13" spans="1:2" ht="11.25">
      <c r="A13" s="9" t="s">
        <v>1</v>
      </c>
      <c r="B13" s="10" t="s">
        <v>19</v>
      </c>
    </row>
    <row r="14" spans="1:2" ht="11.25">
      <c r="A14" s="11" t="s">
        <v>34</v>
      </c>
      <c r="B14" s="12">
        <v>-411098</v>
      </c>
    </row>
    <row r="15" spans="1:2" ht="11.25">
      <c r="A15" s="11" t="s">
        <v>6</v>
      </c>
      <c r="B15" s="12">
        <f>SUM(B16:B21)</f>
        <v>144644</v>
      </c>
    </row>
    <row r="16" spans="1:2" ht="11.25">
      <c r="A16" s="9" t="s">
        <v>4</v>
      </c>
      <c r="B16" s="10">
        <v>12704</v>
      </c>
    </row>
    <row r="17" spans="1:2" ht="11.25">
      <c r="A17" s="9" t="s">
        <v>35</v>
      </c>
      <c r="B17" s="10">
        <v>10628</v>
      </c>
    </row>
    <row r="18" spans="1:2" ht="34.5">
      <c r="A18" s="9" t="s">
        <v>20</v>
      </c>
      <c r="B18" s="10">
        <v>41500</v>
      </c>
    </row>
    <row r="19" spans="1:2" ht="34.5">
      <c r="A19" s="14" t="s">
        <v>21</v>
      </c>
      <c r="B19" s="10">
        <v>57661</v>
      </c>
    </row>
    <row r="20" spans="1:2" ht="22.5">
      <c r="A20" s="9" t="s">
        <v>22</v>
      </c>
      <c r="B20" s="10">
        <v>21395</v>
      </c>
    </row>
    <row r="21" spans="1:2" ht="22.5">
      <c r="A21" s="9" t="s">
        <v>23</v>
      </c>
      <c r="B21" s="10">
        <v>756</v>
      </c>
    </row>
    <row r="22" spans="1:2" ht="11.25">
      <c r="A22" s="11" t="s">
        <v>24</v>
      </c>
      <c r="B22" s="12">
        <v>26547</v>
      </c>
    </row>
    <row r="23" spans="1:2" ht="11.25">
      <c r="A23" s="11" t="s">
        <v>7</v>
      </c>
      <c r="B23" s="12">
        <f>B24+B28</f>
        <v>90076</v>
      </c>
    </row>
    <row r="24" spans="1:2" ht="11.25">
      <c r="A24" s="9" t="s">
        <v>25</v>
      </c>
      <c r="B24" s="10">
        <f>SUM(B25:B27)</f>
        <v>21115</v>
      </c>
    </row>
    <row r="25" spans="1:2" ht="11.25">
      <c r="A25" s="9" t="s">
        <v>26</v>
      </c>
      <c r="B25" s="10">
        <v>18581</v>
      </c>
    </row>
    <row r="26" spans="1:2" ht="11.25">
      <c r="A26" s="9" t="s">
        <v>36</v>
      </c>
      <c r="B26" s="10">
        <v>725</v>
      </c>
    </row>
    <row r="27" spans="1:2" ht="11.25">
      <c r="A27" s="9" t="s">
        <v>37</v>
      </c>
      <c r="B27" s="10">
        <v>1809</v>
      </c>
    </row>
    <row r="28" spans="1:2" ht="11.25">
      <c r="A28" s="9" t="s">
        <v>27</v>
      </c>
      <c r="B28" s="10">
        <f>SUM(B29:B30)</f>
        <v>68961</v>
      </c>
    </row>
    <row r="29" spans="1:2" ht="11.25">
      <c r="A29" s="9" t="s">
        <v>12</v>
      </c>
      <c r="B29" s="10">
        <v>52501</v>
      </c>
    </row>
    <row r="30" spans="1:2" ht="11.25">
      <c r="A30" s="9" t="s">
        <v>8</v>
      </c>
      <c r="B30" s="10">
        <v>16460</v>
      </c>
    </row>
    <row r="31" spans="1:2" ht="11.25">
      <c r="A31" s="11" t="s">
        <v>13</v>
      </c>
      <c r="B31" s="12">
        <v>18141</v>
      </c>
    </row>
    <row r="32" spans="1:2" ht="11.25">
      <c r="A32" s="11" t="s">
        <v>28</v>
      </c>
      <c r="B32" s="12">
        <v>35197</v>
      </c>
    </row>
    <row r="33" spans="1:2" ht="11.25">
      <c r="A33" s="11" t="s">
        <v>14</v>
      </c>
      <c r="B33" s="12">
        <v>3989</v>
      </c>
    </row>
    <row r="34" spans="1:2" ht="11.25">
      <c r="A34" s="15" t="s">
        <v>9</v>
      </c>
      <c r="B34" s="10">
        <f>B15+B22+B23+B31+B32+B33</f>
        <v>318594</v>
      </c>
    </row>
    <row r="35" spans="1:2" ht="11.25">
      <c r="A35" s="16" t="s">
        <v>10</v>
      </c>
      <c r="B35" s="12">
        <f>B34*1.18</f>
        <v>375940.92</v>
      </c>
    </row>
    <row r="36" spans="1:2" ht="11.25">
      <c r="A36" s="17" t="s">
        <v>29</v>
      </c>
      <c r="B36" s="18">
        <f>B10+B14-B35</f>
        <v>-590500.9199999999</v>
      </c>
    </row>
    <row r="37" spans="1:2" ht="160.5">
      <c r="A37" s="19" t="s">
        <v>38</v>
      </c>
      <c r="B37" s="20"/>
    </row>
    <row r="38" spans="1:2" ht="11.25">
      <c r="A38" s="21"/>
      <c r="B38" s="22"/>
    </row>
    <row r="39" spans="1:2" ht="11.25">
      <c r="A39" s="21"/>
      <c r="B39" s="6"/>
    </row>
    <row r="40" spans="1:2" ht="11.25">
      <c r="A40" s="23"/>
      <c r="B40" s="22"/>
    </row>
    <row r="41" spans="1:2" ht="11.25">
      <c r="A41" s="21"/>
      <c r="B41" s="6"/>
    </row>
    <row r="42" spans="1:2" ht="11.25">
      <c r="A42" s="24"/>
      <c r="B42" s="25"/>
    </row>
    <row r="43" spans="1:2" ht="11.25">
      <c r="A43" s="21"/>
      <c r="B43" s="6"/>
    </row>
    <row r="44" spans="1:2" ht="11.25">
      <c r="A44" s="21"/>
      <c r="B44" s="6"/>
    </row>
    <row r="45" spans="1:2" ht="11.25">
      <c r="A45" s="21"/>
      <c r="B45" s="22"/>
    </row>
    <row r="46" spans="1:2" ht="11.25">
      <c r="A46" s="21"/>
      <c r="B46" s="25"/>
    </row>
    <row r="47" spans="1:2" ht="11.25">
      <c r="A47" s="21"/>
      <c r="B47" s="6"/>
    </row>
    <row r="48" spans="1:2" ht="11.25">
      <c r="A48" s="21"/>
      <c r="B48" s="6"/>
    </row>
    <row r="49" spans="1:2" ht="11.25">
      <c r="A49" s="21"/>
      <c r="B49" s="22"/>
    </row>
    <row r="50" spans="1:2" ht="11.25">
      <c r="A50" s="21"/>
      <c r="B50" s="6"/>
    </row>
    <row r="51" spans="1:2" ht="11.25">
      <c r="A51" s="21"/>
      <c r="B51" s="6"/>
    </row>
    <row r="52" spans="1:2" ht="11.25">
      <c r="A52" s="21"/>
      <c r="B52" s="6"/>
    </row>
    <row r="53" spans="1:2" ht="11.25">
      <c r="A53" s="21"/>
      <c r="B53" s="6"/>
    </row>
    <row r="54" spans="1:2" ht="11.25">
      <c r="A54" s="21"/>
      <c r="B54" s="6"/>
    </row>
  </sheetData>
  <sheetProtection/>
  <autoFilter ref="A1:L54"/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2014-03-07T08:15:42Z</cp:lastPrinted>
  <dcterms:created xsi:type="dcterms:W3CDTF">1996-10-08T23:32:33Z</dcterms:created>
  <dcterms:modified xsi:type="dcterms:W3CDTF">2014-06-26T05:54:25Z</dcterms:modified>
  <cp:category/>
  <cp:version/>
  <cp:contentType/>
  <cp:contentStatus/>
</cp:coreProperties>
</file>